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5 - Poličsko\E-ZAK\"/>
    </mc:Choice>
  </mc:AlternateContent>
  <xr:revisionPtr revIDLastSave="0" documentId="13_ncr:1_{29EE1B89-A5C2-4608-BE01-E917F071F2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O10" i="1" l="1"/>
  <c r="M10" i="1" l="1"/>
  <c r="N10" i="1"/>
  <c r="Q10" i="1" s="1"/>
  <c r="H10" i="1"/>
  <c r="R10" i="1"/>
  <c r="P10" i="1" l="1"/>
  <c r="S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<sst xmlns="http://schemas.openxmlformats.org/spreadsheetml/2006/main" count="55" uniqueCount="55">
  <si>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</si>
  <si>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</si>
  <si>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</si>
  <si>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</si>
  <si>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</si>
  <si>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</si>
  <si>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</si>
  <si>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</si>
  <si>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</si>
  <si>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</si>
  <si>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</si>
  <si>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</si>
  <si>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</si>
  <si>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</si>
  <si>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</si>
  <si>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</si>
  <si>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</si>
  <si>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</si>
  <si>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</si>
  <si>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</si>
  <si>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</si>
  <si>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</si>
  <si>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</si>
  <si>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</si>
  <si>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</si>
  <si>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</si>
  <si>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</si>
  <si>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</si>
  <si>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</si>
  <si>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</si>
  <si>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</si>
  <si>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</si>
  <si>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</si>
  <si>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</si>
  <si>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</si>
  <si>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</si>
  <si>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</si>
  <si>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5.</t>
  </si>
  <si>
    <t>Oblast 5 Poličsko</t>
  </si>
  <si>
    <t>Starohradská 392, 572 01 Polička</t>
  </si>
  <si>
    <t>49.7155414N, 16.2561500E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</si>
  <si>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</si>
  <si>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</si>
  <si>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</si>
  <si>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</si>
  <si>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</si>
  <si>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</si>
  <si>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</si>
  <si>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</si>
  <si>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</si>
  <si>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</si>
  <si>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</si>
  <si>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 nabídková cena asfaltových směsí vč. dopravy v Kč bez DPH za předpokládaný celkový odběr</t>
  </si>
  <si>
    <t>Příloha č. 1 _Položkový rozpočet a dojezdové vzdálenosti: Předpokládaná množství a ceny, místa odběru a vzdálenost - část 5 - Poličsko VZ (Asfaltové směsi pro SÚSPK 2026/1)</t>
  </si>
  <si>
    <r>
      <t xml:space="preserve">jednotková cena za jednu (1) tunu bez dopravy v Kč bez DPH
 </t>
    </r>
    <r>
      <rPr>
        <b/>
        <sz val="10"/>
        <color rgb="FFFF0000"/>
        <rFont val="Calibri"/>
        <family val="2"/>
        <charset val="238"/>
      </rPr>
      <t>(uchazeč uvede do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</si>
</sst>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/>
    <xf numFmtId="0" fontId="10" fillId="4" borderId="10" xfId="0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10" fillId="3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0" fillId="4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/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12" xfId="0" applyFont="1" applyBorder="1"/>
    <xf numFmtId="0" fontId="14" fillId="0" borderId="0" xfId="0" applyFont="1" applyAlignment="1">
      <alignment horizontal="left" vertical="center"/>
    </xf>
    <xf numFmtId="164" fontId="5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0" fontId="20" fillId="7" borderId="14" xfId="0" applyFont="1" applyFill="1" applyBorder="1" applyAlignment="1" applyProtection="1">
      <alignment horizontal="center" vertical="center"/>
      <protection locked="0"/>
    </xf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  <xf numFmtId="0" fontId="20" fillId="7" borderId="21" xfId="0" applyFont="1" applyFill="1" applyBorder="1" applyAlignment="1" applyProtection="1">
      <alignment horizontal="center" vertical="center"/>
      <protection locked="0"/>
    </xf>
    <xf numFmtId="0" fontId="20" fillId="7" borderId="22" xfId="0" applyFont="1" applyFill="1" applyBorder="1" applyAlignment="1" applyProtection="1">
      <alignment horizontal="center" vertical="center"/>
      <protection locked="0"/>
    </xf>
    <xf numFmtId="164" fontId="1" fillId="6" borderId="9" xfId="2" applyNumberFormat="1" applyBorder="1" applyAlignment="1">
      <alignment vertical="center"/>
    </xf>
    <xf numFmtId="0" fontId="1" fillId="6" borderId="7" xfId="2" applyBorder="1"/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0" fontId="20" fillId="7" borderId="21" xfId="0" applyNumberFormat="1" applyFont="1" applyFill="1" applyBorder="1" applyAlignment="1" applyProtection="1">
      <alignment horizontal="center" vertical="center"/>
      <protection locked="0"/>
    </xf>
    <xf numFmtId="0" fontId="20" fillId="7" borderId="22" xfId="0" applyNumberFormat="1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85" zoomScaleNormal="85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N34" sqref="N34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48" t="s">
        <v>51</v>
      </c>
      <c r="C1" s="49"/>
      <c r="D1" s="59"/>
      <c r="E1" s="60"/>
      <c r="F1" s="60"/>
      <c r="G1" s="60"/>
      <c r="H1" s="61"/>
    </row>
    <row r="2" spans="1:19" ht="15" customHeight="1" thickBot="1" x14ac:dyDescent="0.3">
      <c r="B2" s="50"/>
      <c r="C2" s="51"/>
      <c r="D2" s="62"/>
      <c r="E2" s="63"/>
      <c r="F2" s="63"/>
      <c r="G2" s="63"/>
      <c r="H2" s="64"/>
    </row>
    <row r="5" spans="1:19" x14ac:dyDescent="0.25">
      <c r="B5" s="55" t="s">
        <v>53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1"/>
    </row>
    <row r="6" spans="1:19" x14ac:dyDescent="0.25">
      <c r="A6" s="57" t="s">
        <v>0</v>
      </c>
      <c r="B6" s="42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31" t="s">
        <v>18</v>
      </c>
      <c r="B7" s="32"/>
      <c r="C7" s="35" t="s">
        <v>19</v>
      </c>
      <c r="D7" s="35" t="s">
        <v>20</v>
      </c>
      <c r="E7" s="36" t="s">
        <v>21</v>
      </c>
      <c r="F7" s="37"/>
      <c r="G7" s="38"/>
      <c r="H7" s="29" t="s">
        <v>22</v>
      </c>
      <c r="I7" s="29" t="s">
        <v>23</v>
      </c>
      <c r="J7" s="29" t="s">
        <v>24</v>
      </c>
      <c r="K7" s="29" t="s">
        <v>25</v>
      </c>
      <c r="L7" s="29" t="s">
        <v>50</v>
      </c>
      <c r="M7" s="40" t="s">
        <v>26</v>
      </c>
      <c r="N7" s="41"/>
      <c r="O7" s="42"/>
      <c r="P7" s="40" t="s">
        <v>27</v>
      </c>
      <c r="Q7" s="41"/>
      <c r="R7" s="42"/>
      <c r="S7" s="29" t="s">
        <v>52</v>
      </c>
    </row>
    <row r="8" spans="1:19" ht="42" customHeight="1" x14ac:dyDescent="0.25">
      <c r="A8" s="33"/>
      <c r="B8" s="34"/>
      <c r="C8" s="30"/>
      <c r="D8" s="30"/>
      <c r="E8" s="5" t="s">
        <v>28</v>
      </c>
      <c r="F8" s="5" t="s">
        <v>29</v>
      </c>
      <c r="G8" s="5" t="s">
        <v>30</v>
      </c>
      <c r="H8" s="30"/>
      <c r="I8" s="30"/>
      <c r="J8" s="39"/>
      <c r="K8" s="30"/>
      <c r="L8" s="30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0"/>
    </row>
    <row r="9" spans="1:19" ht="15.75" thickBot="1" x14ac:dyDescent="0.3">
      <c r="A9" s="7"/>
      <c r="B9" s="8"/>
      <c r="C9" s="9"/>
      <c r="D9" s="9"/>
      <c r="E9" s="18"/>
      <c r="F9" s="18"/>
      <c r="G9" s="18"/>
      <c r="H9" s="10"/>
      <c r="I9" s="10"/>
      <c r="J9" s="23"/>
      <c r="K9" s="10"/>
      <c r="L9" s="10"/>
      <c r="M9" s="11"/>
      <c r="N9" s="11"/>
      <c r="O9" s="11"/>
      <c r="P9" s="11"/>
      <c r="Q9" s="11"/>
      <c r="R9" s="11"/>
      <c r="S9" s="12"/>
    </row>
    <row r="10" spans="1:19" ht="23.25" thickBot="1" x14ac:dyDescent="0.3">
      <c r="A10" s="26" t="s">
        <v>37</v>
      </c>
      <c r="B10" s="27" t="s">
        <v>38</v>
      </c>
      <c r="C10" s="6" t="s">
        <v>39</v>
      </c>
      <c r="D10" s="13" t="s">
        <v>40</v>
      </c>
      <c r="E10" s="17">
        <v>300</v>
      </c>
      <c r="F10" s="17">
        <v>1350</v>
      </c>
      <c r="G10" s="17">
        <v>50</v>
      </c>
      <c r="H10" s="67">
        <f>E10*E11+F10*F11+G10*G11</f>
        <v>0</v>
      </c>
      <c r="I10" s="44">
        <v>3465000</v>
      </c>
      <c r="J10" s="65"/>
      <c r="K10" s="71"/>
      <c r="L10" s="45">
        <f>(14*K10)*2</f>
        <v>0</v>
      </c>
      <c r="M10" s="45">
        <f>L10+E11</f>
        <v>0</v>
      </c>
      <c r="N10" s="45">
        <f>L10+F11</f>
        <v>0</v>
      </c>
      <c r="O10" s="45">
        <f>L10+G11</f>
        <v>0</v>
      </c>
      <c r="P10" s="46">
        <f>M10*E10</f>
        <v>0</v>
      </c>
      <c r="Q10" s="46">
        <f>N10*F10</f>
        <v>0</v>
      </c>
      <c r="R10" s="46">
        <f>O10*G10</f>
        <v>0</v>
      </c>
      <c r="S10" s="69">
        <f>P10+Q10+R10</f>
        <v>0</v>
      </c>
    </row>
    <row r="11" spans="1:19" ht="22.7" customHeight="1" thickBot="1" x14ac:dyDescent="0.3">
      <c r="A11" s="40" t="s">
        <v>54</v>
      </c>
      <c r="B11" s="41"/>
      <c r="C11" s="41"/>
      <c r="D11" s="41"/>
      <c r="E11" s="58"/>
      <c r="F11" s="58"/>
      <c r="G11" s="58"/>
      <c r="H11" s="68"/>
      <c r="I11" s="30"/>
      <c r="J11" s="66"/>
      <c r="K11" s="72"/>
      <c r="L11" s="30"/>
      <c r="M11" s="30"/>
      <c r="N11" s="30"/>
      <c r="O11" s="30"/>
      <c r="P11" s="30"/>
      <c r="Q11" s="30"/>
      <c r="R11" s="30"/>
      <c r="S11" s="70"/>
    </row>
    <row r="12" spans="1:19" ht="15.75" customHeight="1" x14ac:dyDescent="0.25">
      <c r="A12" s="7"/>
      <c r="B12" s="8"/>
      <c r="C12" s="9"/>
      <c r="D12" s="9"/>
      <c r="E12" s="18"/>
      <c r="F12" s="18"/>
      <c r="G12" s="18"/>
      <c r="H12" s="10"/>
      <c r="I12" s="10"/>
      <c r="J12" s="23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0" customFormat="1" ht="12.75" customHeight="1" x14ac:dyDescent="0.2">
      <c r="A13" s="19"/>
      <c r="B13" s="47" t="s">
        <v>41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9" s="20" customFormat="1" ht="12.75" customHeight="1" x14ac:dyDescent="0.2">
      <c r="B14" s="52" t="s">
        <v>42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</row>
    <row r="15" spans="1:19" s="20" customFormat="1" ht="12.75" customHeight="1" x14ac:dyDescent="0.2">
      <c r="B15" s="52" t="s">
        <v>43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</row>
    <row r="16" spans="1:19" s="20" customFormat="1" ht="12.75" customHeight="1" x14ac:dyDescent="0.2">
      <c r="B16" s="52" t="s">
        <v>44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2:18" s="20" customFormat="1" ht="12.75" customHeight="1" x14ac:dyDescent="0.2">
      <c r="B17" s="52" t="s">
        <v>45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2:18" x14ac:dyDescent="0.25">
      <c r="B18" s="52" t="s">
        <v>46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</row>
    <row r="19" spans="2:18" x14ac:dyDescent="0.25">
      <c r="B19" s="52" t="s">
        <v>47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</row>
    <row r="20" spans="2:18" x14ac:dyDescent="0.25">
      <c r="B20" s="21" t="s">
        <v>48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53"/>
      <c r="O20" s="54"/>
      <c r="P20" s="54"/>
      <c r="Q20" s="21"/>
      <c r="R20" s="21"/>
    </row>
    <row r="21" spans="2:18" x14ac:dyDescent="0.25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</row>
    <row r="22" spans="2:18" x14ac:dyDescent="0.25">
      <c r="B22" s="43" t="s">
        <v>49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Wf+icoFWnF8Mew18IxMA6O/tRyPkWSOri545jJJePO3o/l9PczilLiie9JKjOOomQfvmI6S2v7cOIvMq2CYI3Q==" saltValue="jxrYEDbx9cydoGKMJLwydA==" spinCount="100000" sheet="1" objects="1" scenarios="1"/>
  <mergeCells count="39">
    <mergeCell ref="B1:C2"/>
    <mergeCell ref="B18:R18"/>
    <mergeCell ref="B21:R21"/>
    <mergeCell ref="B14:R14"/>
    <mergeCell ref="B15:R15"/>
    <mergeCell ref="B16:R16"/>
    <mergeCell ref="B17:R17"/>
    <mergeCell ref="B19:R19"/>
    <mergeCell ref="N20:P20"/>
    <mergeCell ref="B5:R5"/>
    <mergeCell ref="A6:B6"/>
    <mergeCell ref="D1:H2"/>
    <mergeCell ref="B22:R22"/>
    <mergeCell ref="A11:D11"/>
    <mergeCell ref="S10:S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B13:R13"/>
    <mergeCell ref="S7:S8"/>
    <mergeCell ref="A7:B8"/>
    <mergeCell ref="C7:C8"/>
    <mergeCell ref="D7:D8"/>
    <mergeCell ref="E7:G7"/>
    <mergeCell ref="H7:H8"/>
    <mergeCell ref="I7:I8"/>
    <mergeCell ref="J7:J8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2026-02-10T12:43:48Z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